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30" windowWidth="16515" windowHeight="8760" activeTab="0"/>
  </bookViews>
  <sheets>
    <sheet name="Feuil1" sheetId="1" r:id="rId1"/>
  </sheets>
  <definedNames>
    <definedName name="Gamme">'Feuil1'!$A$66:$A$73</definedName>
    <definedName name="_xlnm.Print_Area" localSheetId="0">'Feuil1'!$A$1:$G$16</definedName>
  </definedNames>
  <calcPr fullCalcOnLoad="1"/>
</workbook>
</file>

<file path=xl/sharedStrings.xml><?xml version="1.0" encoding="utf-8"?>
<sst xmlns="http://schemas.openxmlformats.org/spreadsheetml/2006/main" count="20" uniqueCount="17">
  <si>
    <t>Entrez vos cotes en cm</t>
  </si>
  <si>
    <t>Calcul du nombre de fixations</t>
  </si>
  <si>
    <t>Nombre de fixations minimum par montant</t>
  </si>
  <si>
    <t>Nombre de fixations minimum par traverse</t>
  </si>
  <si>
    <t>Hauteur de la menuiserie en cm</t>
  </si>
  <si>
    <t>Longueur de la menuiserie en cm</t>
  </si>
  <si>
    <t>Nombre total de fixations</t>
  </si>
  <si>
    <t>Oui</t>
  </si>
  <si>
    <t>Non</t>
  </si>
  <si>
    <t>Cliquez ICI</t>
  </si>
  <si>
    <t>Pour savoir comment répartir ces fixations autour du châssis, cliquez ICI</t>
  </si>
  <si>
    <t>Précision pour les fixations en traverse haute</t>
  </si>
  <si>
    <t>A-t-elle un coffre de volet roulant
empêchant de fixer la traverse haute ?</t>
  </si>
  <si>
    <t>S'agit-il d'un coulissant ?</t>
  </si>
  <si>
    <t>Fixations compémentaires au centre de chaque montant</t>
  </si>
  <si>
    <t>Fixations compémentaires au centre de chaque traverse</t>
  </si>
  <si>
    <r>
      <t xml:space="preserve">S'agit il d'une porte-fenêtre battante verrouillée par une
crémone avec sortie de tringles </t>
    </r>
    <r>
      <rPr>
        <sz val="10"/>
        <color indexed="12"/>
        <rFont val="Arial"/>
        <family val="2"/>
      </rPr>
      <t>(en haut et en bas)</t>
    </r>
    <r>
      <rPr>
        <sz val="12"/>
        <color indexed="12"/>
        <rFont val="Arial"/>
        <family val="0"/>
      </rPr>
      <t xml:space="preserve"> ?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</si>
</sst>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E+00"/>
    <numFmt numFmtId="167" formatCode="0.0"/>
    <numFmt numFmtId="168" formatCode="0.0E+00"/>
  </numFmts>
  <fonts count="1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9"/>
      <name val="Arial"/>
      <family val="0"/>
    </font>
    <font>
      <b/>
      <sz val="12"/>
      <color indexed="2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0"/>
    </font>
    <font>
      <b/>
      <sz val="12"/>
      <color indexed="53"/>
      <name val="Arial"/>
      <family val="2"/>
    </font>
    <font>
      <sz val="12"/>
      <color indexed="12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 applyProtection="1">
      <alignment horizontal="center" vertical="center" wrapText="1"/>
      <protection hidden="1"/>
    </xf>
    <xf numFmtId="0" fontId="0" fillId="2" borderId="0" xfId="0" applyFill="1" applyAlignment="1">
      <alignment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167" fontId="0" fillId="2" borderId="0" xfId="0" applyNumberFormat="1" applyFill="1" applyAlignment="1" applyProtection="1">
      <alignment horizontal="center" vertical="center" wrapText="1"/>
      <protection hidden="1"/>
    </xf>
    <xf numFmtId="0" fontId="0" fillId="2" borderId="0" xfId="0" applyFont="1" applyFill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4" fillId="0" borderId="5" xfId="0" applyFont="1" applyFill="1" applyBorder="1" applyAlignment="1" applyProtection="1">
      <alignment horizontal="center" vertical="center" wrapText="1"/>
      <protection hidden="1" locked="0"/>
    </xf>
    <xf numFmtId="0" fontId="10" fillId="0" borderId="6" xfId="0" applyFont="1" applyFill="1" applyBorder="1" applyAlignment="1" applyProtection="1">
      <alignment horizontal="center" vertical="center" wrapText="1"/>
      <protection hidden="1" locked="0"/>
    </xf>
    <xf numFmtId="0" fontId="10" fillId="0" borderId="7" xfId="0" applyFont="1" applyFill="1" applyBorder="1" applyAlignment="1" applyProtection="1">
      <alignment horizontal="center" vertical="center" wrapText="1"/>
      <protection hidden="1" locked="0"/>
    </xf>
    <xf numFmtId="0" fontId="10" fillId="0" borderId="8" xfId="0" applyFont="1" applyFill="1" applyBorder="1" applyAlignment="1" applyProtection="1">
      <alignment horizontal="center" vertical="center" wrapText="1"/>
      <protection hidden="1" locked="0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Fill="1" applyBorder="1" applyAlignment="1" applyProtection="1">
      <alignment horizontal="center" vertical="center" wrapText="1"/>
      <protection hidden="1"/>
    </xf>
    <xf numFmtId="1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167" fontId="9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7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11" fillId="0" borderId="9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2F2F2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1</xdr:row>
      <xdr:rowOff>0</xdr:rowOff>
    </xdr:to>
    <xdr:pic>
      <xdr:nvPicPr>
        <xdr:cNvPr id="1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58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ldi.com/vente-fixations-menuiseries" TargetMode="External" /><Relationship Id="rId2" Type="http://schemas.openxmlformats.org/officeDocument/2006/relationships/hyperlink" Target="http://www.deldi.fr/fixation_menuiserie_accesoire_norme_pose2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showGridLines="0" showRowColHeaders="0" showZeros="0" tabSelected="1" showOutlineSymbols="0" workbookViewId="0" topLeftCell="A1">
      <selection activeCell="D14" sqref="D14:G14"/>
    </sheetView>
  </sheetViews>
  <sheetFormatPr defaultColWidth="11.421875" defaultRowHeight="12.75"/>
  <cols>
    <col min="1" max="1" width="64.140625" style="1" customWidth="1"/>
    <col min="2" max="2" width="3.8515625" style="1" hidden="1" customWidth="1"/>
    <col min="3" max="3" width="13.57421875" style="1" customWidth="1"/>
    <col min="4" max="5" width="20.7109375" style="1" customWidth="1"/>
    <col min="6" max="6" width="19.421875" style="1" customWidth="1"/>
    <col min="7" max="7" width="0.9921875" style="1" hidden="1" customWidth="1"/>
    <col min="8" max="16384" width="11.421875" style="1" customWidth="1"/>
  </cols>
  <sheetData>
    <row r="1" spans="1:7" ht="45" customHeight="1">
      <c r="A1" s="25"/>
      <c r="B1" s="25"/>
      <c r="C1" s="25"/>
      <c r="D1" s="25"/>
      <c r="E1" s="25"/>
      <c r="F1" s="25"/>
      <c r="G1" s="25"/>
    </row>
    <row r="2" spans="1:7" ht="49.5" customHeight="1">
      <c r="A2" s="26" t="s">
        <v>0</v>
      </c>
      <c r="B2" s="26"/>
      <c r="C2" s="26"/>
      <c r="D2" s="27" t="s">
        <v>1</v>
      </c>
      <c r="E2" s="28"/>
      <c r="F2" s="28"/>
      <c r="G2" s="29"/>
    </row>
    <row r="3" spans="1:7" ht="24.75" customHeight="1">
      <c r="A3" s="21" t="s">
        <v>4</v>
      </c>
      <c r="B3" s="22"/>
      <c r="C3" s="20"/>
      <c r="D3" s="16" t="s">
        <v>2</v>
      </c>
      <c r="E3" s="16"/>
      <c r="F3" s="16"/>
      <c r="G3" s="16"/>
    </row>
    <row r="4" spans="1:7" ht="34.5" customHeight="1">
      <c r="A4" s="23"/>
      <c r="B4" s="24"/>
      <c r="C4" s="20"/>
      <c r="D4" s="19" t="str">
        <f>IF(C3=0,"0",IF(C3&lt;40,"Avez-vous bien entré la hauteur en centimètres ?",IF(C3&lt;=100,"2 ",IF(AND(C3&gt;100,C3&lt;=180),"3 ",IF(AND(C3&gt;180,C3&lt;=260),"4 ",IF(AND(C3&gt;260,C3&lt;=340),"5 ",IF(C3&gt;340,"6 ")))))))</f>
        <v>0</v>
      </c>
      <c r="E4" s="19"/>
      <c r="F4" s="19"/>
      <c r="G4" s="19"/>
    </row>
    <row r="5" spans="1:7" ht="24.75" customHeight="1">
      <c r="A5" s="21" t="s">
        <v>5</v>
      </c>
      <c r="B5" s="22"/>
      <c r="C5" s="20"/>
      <c r="D5" s="16" t="s">
        <v>3</v>
      </c>
      <c r="E5" s="16"/>
      <c r="F5" s="16"/>
      <c r="G5" s="16"/>
    </row>
    <row r="6" spans="1:7" ht="34.5" customHeight="1">
      <c r="A6" s="23"/>
      <c r="B6" s="24"/>
      <c r="C6" s="20"/>
      <c r="D6" s="19" t="str">
        <f>IF(C5=0,"0",IF(C5&lt;40,"Avez-vous bien entré la hauteur en centimètres ?",IF(C5&lt;=100,"2 ",IF(AND(C5&gt;100,C5&lt;=180),"3 ",IF(AND(C5&gt;180,C5&lt;=260),"4 ",IF(AND(C5&gt;260,C5&lt;=340),"5 ",IF(AND(C5&gt;340,C5&lt;=420),"6 ",IF(C5&gt;420,"7 ",))))))))</f>
        <v>0</v>
      </c>
      <c r="E6" s="19"/>
      <c r="F6" s="19"/>
      <c r="G6" s="19"/>
    </row>
    <row r="7" spans="1:7" ht="24.75" customHeight="1">
      <c r="A7" s="7" t="s">
        <v>12</v>
      </c>
      <c r="B7" s="12" t="s">
        <v>9</v>
      </c>
      <c r="C7" s="13"/>
      <c r="D7" s="16" t="s">
        <v>11</v>
      </c>
      <c r="E7" s="16"/>
      <c r="F7" s="16"/>
      <c r="G7" s="16"/>
    </row>
    <row r="8" spans="1:7" ht="38.25" customHeight="1">
      <c r="A8" s="8"/>
      <c r="B8" s="14"/>
      <c r="C8" s="15"/>
      <c r="D8" s="19">
        <f>IF(B7=0,"",IF(B7="oui","Répartir ces fixations en haut des montants",IF(B7="non","Répartir ces fixations normalement sur la traverse","")))</f>
      </c>
      <c r="E8" s="19"/>
      <c r="F8" s="19"/>
      <c r="G8" s="19"/>
    </row>
    <row r="9" spans="1:7" ht="24.75" customHeight="1">
      <c r="A9" s="7" t="s">
        <v>13</v>
      </c>
      <c r="B9" s="12" t="s">
        <v>9</v>
      </c>
      <c r="C9" s="13"/>
      <c r="D9" s="16" t="s">
        <v>14</v>
      </c>
      <c r="E9" s="16"/>
      <c r="F9" s="16"/>
      <c r="G9" s="16"/>
    </row>
    <row r="10" spans="1:7" ht="38.25" customHeight="1">
      <c r="A10" s="8"/>
      <c r="B10" s="14"/>
      <c r="C10" s="15"/>
      <c r="D10" s="19" t="str">
        <f>IF(B9=0,"",IF(B9="oui","1",IF(B9="non","0","0")))</f>
        <v>0</v>
      </c>
      <c r="E10" s="19"/>
      <c r="F10" s="19"/>
      <c r="G10" s="19"/>
    </row>
    <row r="11" spans="1:7" ht="24.75" customHeight="1">
      <c r="A11" s="7" t="s">
        <v>16</v>
      </c>
      <c r="B11" s="12" t="s">
        <v>9</v>
      </c>
      <c r="C11" s="13"/>
      <c r="D11" s="16" t="s">
        <v>15</v>
      </c>
      <c r="E11" s="16"/>
      <c r="F11" s="16"/>
      <c r="G11" s="16"/>
    </row>
    <row r="12" spans="1:7" ht="45.75" customHeight="1">
      <c r="A12" s="8"/>
      <c r="B12" s="14"/>
      <c r="C12" s="15"/>
      <c r="D12" s="19" t="str">
        <f>IF(B11=0,"",IF(B11="oui","1",IF(B11="non","0","0")))</f>
        <v>0</v>
      </c>
      <c r="E12" s="19"/>
      <c r="F12" s="19"/>
      <c r="G12" s="19"/>
    </row>
    <row r="13" spans="1:7" ht="24.75" customHeight="1">
      <c r="A13" s="10"/>
      <c r="B13" s="10"/>
      <c r="C13" s="10"/>
      <c r="D13" s="17" t="s">
        <v>6</v>
      </c>
      <c r="E13" s="17"/>
      <c r="F13" s="17"/>
      <c r="G13" s="17"/>
    </row>
    <row r="14" spans="1:7" ht="34.5" customHeight="1">
      <c r="A14" s="11"/>
      <c r="B14" s="11"/>
      <c r="C14" s="11"/>
      <c r="D14" s="18">
        <f>(D4*2)+(D6*2)+(D10*2)+(D12*2)</f>
        <v>0</v>
      </c>
      <c r="E14" s="18"/>
      <c r="F14" s="18"/>
      <c r="G14" s="18"/>
    </row>
    <row r="15" spans="1:7" ht="24.75" customHeight="1">
      <c r="A15" s="9" t="s">
        <v>10</v>
      </c>
      <c r="B15" s="9"/>
      <c r="C15" s="9"/>
      <c r="D15" s="9"/>
      <c r="E15" s="9"/>
      <c r="F15" s="9"/>
      <c r="G15" s="9"/>
    </row>
    <row r="16" ht="12.75" hidden="1">
      <c r="A16" s="6" t="s">
        <v>9</v>
      </c>
    </row>
    <row r="17" spans="1:3" ht="12.75" hidden="1">
      <c r="A17" s="6" t="s">
        <v>7</v>
      </c>
      <c r="C17" s="1">
        <f>IF(A9="x",C9,0)</f>
        <v>0</v>
      </c>
    </row>
    <row r="18" ht="12.75" hidden="1">
      <c r="A18" s="6" t="s">
        <v>8</v>
      </c>
    </row>
    <row r="19" ht="12.75" hidden="1">
      <c r="A19" s="6"/>
    </row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50" spans="1:4" ht="12.75">
      <c r="A50" s="5"/>
      <c r="B50" s="5"/>
      <c r="C50" s="5"/>
      <c r="D50" s="5"/>
    </row>
    <row r="64" spans="1:6" ht="12.75" customHeight="1">
      <c r="A64" s="3"/>
      <c r="B64" s="3"/>
      <c r="C64" s="3"/>
      <c r="D64" s="3"/>
      <c r="E64" s="3"/>
      <c r="F64" s="3"/>
    </row>
    <row r="65" spans="1:6" ht="12.75" customHeight="1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80" spans="1:6" ht="12.75">
      <c r="A80" s="4"/>
      <c r="B80" s="4"/>
      <c r="C80" s="4"/>
      <c r="D80" s="4"/>
      <c r="E80" s="4"/>
      <c r="F80" s="4"/>
    </row>
    <row r="81" s="2" customFormat="1" ht="12.75"/>
  </sheetData>
  <sheetProtection sheet="1" objects="1" scenarios="1"/>
  <mergeCells count="27">
    <mergeCell ref="A1:G1"/>
    <mergeCell ref="C3:C4"/>
    <mergeCell ref="D3:G3"/>
    <mergeCell ref="D4:G4"/>
    <mergeCell ref="A2:C2"/>
    <mergeCell ref="D2:G2"/>
    <mergeCell ref="A7:A8"/>
    <mergeCell ref="B7:C8"/>
    <mergeCell ref="A3:B4"/>
    <mergeCell ref="A5:B6"/>
    <mergeCell ref="D5:G5"/>
    <mergeCell ref="C5:C6"/>
    <mergeCell ref="D6:G6"/>
    <mergeCell ref="D10:G10"/>
    <mergeCell ref="D7:G7"/>
    <mergeCell ref="D8:G8"/>
    <mergeCell ref="B9:C10"/>
    <mergeCell ref="D9:G9"/>
    <mergeCell ref="A9:A10"/>
    <mergeCell ref="A15:G15"/>
    <mergeCell ref="A13:C14"/>
    <mergeCell ref="B11:C12"/>
    <mergeCell ref="D11:G11"/>
    <mergeCell ref="A11:A12"/>
    <mergeCell ref="D13:G13"/>
    <mergeCell ref="D14:G14"/>
    <mergeCell ref="D12:G12"/>
  </mergeCells>
  <dataValidations count="1">
    <dataValidation type="list" allowBlank="1" showInputMessage="1" showErrorMessage="1" prompt="Cliquez sur la flèche" sqref="B7:C12">
      <formula1>$A$16:$A$18</formula1>
    </dataValidation>
  </dataValidations>
  <hyperlinks>
    <hyperlink ref="A15:F15" r:id="rId1" display="Imprimez cette page et cliquez pour retourner à la boutique"/>
    <hyperlink ref="A15:G15" r:id="rId2" display="Pour savoir comment répartir ces fixations autour du châssis, cliquez ICI"/>
  </hyperlinks>
  <printOptions horizontalCentered="1" verticalCentered="1"/>
  <pageMargins left="0.7874015748031497" right="0.7874015748031497" top="0.7874015748031497" bottom="0.7874015748031497" header="0" footer="0"/>
  <pageSetup fitToHeight="1" fitToWidth="1" orientation="portrait" paperSize="9" scale="6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Taillandier</dc:creator>
  <cp:keywords/>
  <dc:description/>
  <cp:lastModifiedBy>Taillandier</cp:lastModifiedBy>
  <cp:lastPrinted>2016-01-16T11:09:34Z</cp:lastPrinted>
  <dcterms:created xsi:type="dcterms:W3CDTF">2013-02-10T11:12:57Z</dcterms:created>
  <dcterms:modified xsi:type="dcterms:W3CDTF">2016-08-30T15:57:33Z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